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OneDrive\Projekty\ITQI\"/>
    </mc:Choice>
  </mc:AlternateContent>
  <bookViews>
    <workbookView xWindow="0" yWindow="0" windowWidth="23040" windowHeight="9396"/>
  </bookViews>
  <sheets>
    <sheet name="ITQI for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1" l="1"/>
  <c r="I55" i="1"/>
  <c r="I54" i="1"/>
  <c r="I53" i="1"/>
  <c r="I52" i="1"/>
  <c r="I51" i="1"/>
  <c r="I50" i="1"/>
  <c r="H58" i="1"/>
  <c r="G58" i="1"/>
  <c r="I47" i="1"/>
  <c r="I46" i="1"/>
  <c r="I45" i="1"/>
  <c r="G49" i="1"/>
  <c r="H44" i="1"/>
  <c r="I43" i="1"/>
  <c r="I42" i="1"/>
  <c r="I40" i="1"/>
  <c r="I38" i="1"/>
  <c r="I37" i="1"/>
  <c r="I36" i="1"/>
  <c r="I35" i="1"/>
  <c r="G44" i="1"/>
  <c r="I32" i="1"/>
  <c r="I31" i="1"/>
  <c r="I30" i="1"/>
  <c r="I27" i="1"/>
  <c r="I26" i="1"/>
  <c r="I25" i="1"/>
  <c r="I24" i="1"/>
  <c r="G33" i="1"/>
  <c r="I22" i="1"/>
  <c r="I21" i="1"/>
  <c r="I19" i="1"/>
  <c r="I18" i="1"/>
  <c r="I17" i="1"/>
  <c r="H23" i="1"/>
  <c r="G23" i="1"/>
  <c r="I14" i="1"/>
  <c r="I12" i="1"/>
  <c r="I10" i="1"/>
  <c r="I9" i="1"/>
  <c r="I7" i="1"/>
  <c r="I5" i="1"/>
  <c r="H60" i="1"/>
  <c r="G60" i="1"/>
  <c r="I58" i="1" l="1"/>
  <c r="I23" i="1"/>
  <c r="I44" i="1"/>
  <c r="I6" i="1"/>
  <c r="I8" i="1"/>
  <c r="I11" i="1"/>
  <c r="I13" i="1"/>
  <c r="G15" i="1"/>
  <c r="I20" i="1"/>
  <c r="I28" i="1"/>
  <c r="I39" i="1"/>
  <c r="I41" i="1"/>
  <c r="I48" i="1"/>
  <c r="I56" i="1"/>
  <c r="H15" i="1"/>
  <c r="I34" i="1"/>
  <c r="I29" i="1"/>
  <c r="H33" i="1"/>
  <c r="I33" i="1" s="1"/>
  <c r="I60" i="1"/>
  <c r="I16" i="1"/>
  <c r="H49" i="1"/>
  <c r="I49" i="1" s="1"/>
  <c r="I15" i="1" l="1"/>
</calcChain>
</file>

<file path=xl/sharedStrings.xml><?xml version="1.0" encoding="utf-8"?>
<sst xmlns="http://schemas.openxmlformats.org/spreadsheetml/2006/main" count="220" uniqueCount="203">
  <si>
    <t>Quality domain</t>
  </si>
  <si>
    <t>Dimense</t>
  </si>
  <si>
    <t>Dimension name</t>
  </si>
  <si>
    <t>Quality Dimense</t>
  </si>
  <si>
    <t>Details:</t>
  </si>
  <si>
    <t>Actual 
[%]</t>
  </si>
  <si>
    <t>Target 
[%]</t>
  </si>
  <si>
    <t>Improvement potential 
[%]</t>
  </si>
  <si>
    <t>Business / Customers</t>
  </si>
  <si>
    <t>B1</t>
  </si>
  <si>
    <t xml:space="preserve">Business Strategy </t>
  </si>
  <si>
    <t>Business Strategy documented and available for managing IT, business strategy as a driver for IT Strategy</t>
  </si>
  <si>
    <t xml:space="preserve">ITIL SS 4.1, COBIT </t>
  </si>
  <si>
    <t>How IT is perceiving communication from business and customers</t>
  </si>
  <si>
    <t>B2</t>
  </si>
  <si>
    <t>IT Strategy</t>
  </si>
  <si>
    <t>IT Strategy is developed and actively used to support business objectives</t>
  </si>
  <si>
    <t>ITIL SS 5.1 - 5.6</t>
  </si>
  <si>
    <t>B3</t>
  </si>
  <si>
    <t>Governance</t>
  </si>
  <si>
    <t>Business and IT agree on IT governance principles. Key documents are approved and accepted by management</t>
  </si>
  <si>
    <t>ITIL SS 5.1 - 5.7</t>
  </si>
  <si>
    <t>B4</t>
  </si>
  <si>
    <t>Service principles</t>
  </si>
  <si>
    <t>The business perceives IT as a service provider and service principles are adopted in the organisation.</t>
  </si>
  <si>
    <t>ITIL SS 3.1, 3.2, 3.3</t>
  </si>
  <si>
    <t>B5</t>
  </si>
  <si>
    <t>Value of IT</t>
  </si>
  <si>
    <t>Costs and value of IT agreed between IT and business</t>
  </si>
  <si>
    <t>ITIL SS 4.2, 4.3, 4.5</t>
  </si>
  <si>
    <t>B6</t>
  </si>
  <si>
    <t>Quality and costs</t>
  </si>
  <si>
    <t xml:space="preserve">Quality requirements balanced with sufficient funding </t>
  </si>
  <si>
    <t>ITIL SS 4.3</t>
  </si>
  <si>
    <t>B7</t>
  </si>
  <si>
    <t>Service Catalogue</t>
  </si>
  <si>
    <t>Service Catalogue is key communication component Business/IT</t>
  </si>
  <si>
    <t>ITIL SS 4.2, SD 4.2, 4.3</t>
  </si>
  <si>
    <t>B8</t>
  </si>
  <si>
    <t>Security, Risk, Compliance</t>
  </si>
  <si>
    <t>Security, Risk and Compliance regulatory issues related to IT are agreed with business</t>
  </si>
  <si>
    <t>ITIL SD 4.6, 4.7</t>
  </si>
  <si>
    <t>B9</t>
  </si>
  <si>
    <t>Business continuity</t>
  </si>
  <si>
    <t>Business continuity plans are in place and are supported by IT continuity plans</t>
  </si>
  <si>
    <t>ITIL SD 4.6, 8.6</t>
  </si>
  <si>
    <t>B10</t>
  </si>
  <si>
    <t xml:space="preserve">Projects and changes </t>
  </si>
  <si>
    <t>Project and change management process has been agreed, project / change prioritization accepted</t>
  </si>
  <si>
    <t>ITIL ST 4.2, PRINCE2</t>
  </si>
  <si>
    <t>B_all</t>
  </si>
  <si>
    <t>Average</t>
  </si>
  <si>
    <t>H1</t>
  </si>
  <si>
    <t>IT skills inventory</t>
  </si>
  <si>
    <t>Skills assessment of IT team performed and available in structured form</t>
  </si>
  <si>
    <t xml:space="preserve">SFIA </t>
  </si>
  <si>
    <t>How human assets are managed</t>
  </si>
  <si>
    <t>H2</t>
  </si>
  <si>
    <t>Gaps in skills</t>
  </si>
  <si>
    <t>Underdeveloped skills are identified and action plan developed</t>
  </si>
  <si>
    <t>H3</t>
  </si>
  <si>
    <t>Skills development</t>
  </si>
  <si>
    <t>Learning and development path for IT staff developed and managed</t>
  </si>
  <si>
    <t>H4</t>
  </si>
  <si>
    <t>Soft skills managed</t>
  </si>
  <si>
    <t>Soft skills in IT are managed, weaknesses identified and addressed</t>
  </si>
  <si>
    <t>NA</t>
  </si>
  <si>
    <t>H5</t>
  </si>
  <si>
    <t>Innovation skills</t>
  </si>
  <si>
    <t>Innovation attitude in place, formalized</t>
  </si>
  <si>
    <t>H6</t>
  </si>
  <si>
    <t>Performance managed</t>
  </si>
  <si>
    <t>People performance, productivity measured</t>
  </si>
  <si>
    <t>H7</t>
  </si>
  <si>
    <t>Organization</t>
  </si>
  <si>
    <t>IT organization is aligned with actual and future needs</t>
  </si>
  <si>
    <t>H_all</t>
  </si>
  <si>
    <t>Services</t>
  </si>
  <si>
    <t>S1</t>
  </si>
  <si>
    <t>Service Desk and Requests</t>
  </si>
  <si>
    <t>Central contact point, description of available services and their quality levels in place and well designed</t>
  </si>
  <si>
    <t>ITIL SD 4.2, SO 4.3</t>
  </si>
  <si>
    <t>How services are managed and delivered</t>
  </si>
  <si>
    <t>S2</t>
  </si>
  <si>
    <t>Service levels</t>
  </si>
  <si>
    <t>Service level requirements are documented and measured - SLM, service reporting in place</t>
  </si>
  <si>
    <t xml:space="preserve">ITIL SD 4.3, CSI 5.4, 5.5, 5.7 </t>
  </si>
  <si>
    <t>S3</t>
  </si>
  <si>
    <t>Demand and changes</t>
  </si>
  <si>
    <t>Demand for new services or changes to actual service follow agreed rules</t>
  </si>
  <si>
    <t>ITIL ST 4.2, 4.4, 4.6</t>
  </si>
  <si>
    <t>S4</t>
  </si>
  <si>
    <t>Supporting contracts</t>
  </si>
  <si>
    <t>Contracts supporting services are aligned to business requirements</t>
  </si>
  <si>
    <t>ITIL SD 4.3, 4.8</t>
  </si>
  <si>
    <t>S5</t>
  </si>
  <si>
    <t>Service assets</t>
  </si>
  <si>
    <t>Composition of services is documented and actively used for service management</t>
  </si>
  <si>
    <t xml:space="preserve">ITIL SD 4.2, </t>
  </si>
  <si>
    <t>S6</t>
  </si>
  <si>
    <t>Financials</t>
  </si>
  <si>
    <t>Financial management supporting IT and business needs</t>
  </si>
  <si>
    <t>S7</t>
  </si>
  <si>
    <t>Service outcome</t>
  </si>
  <si>
    <t>Business outcome of services is documented in service catalogue and used as a key communication attribute</t>
  </si>
  <si>
    <t>ITIL SD 4.2, ST 4.3</t>
  </si>
  <si>
    <t>S8</t>
  </si>
  <si>
    <t>Portfolio of services</t>
  </si>
  <si>
    <t>Portfolio of services provided by IT is covering actual business needs and is relevant to business context</t>
  </si>
  <si>
    <t>S9</t>
  </si>
  <si>
    <t>Architecture / Design</t>
  </si>
  <si>
    <t>Design models exists and used, predefined model exist and continually improved</t>
  </si>
  <si>
    <t>S_all</t>
  </si>
  <si>
    <t>Processes</t>
  </si>
  <si>
    <t>P1</t>
  </si>
  <si>
    <t>Incidents and problems</t>
  </si>
  <si>
    <t>Incidents, problems are processed according to formal process</t>
  </si>
  <si>
    <t>ITIL SO 4.2, 4.4</t>
  </si>
  <si>
    <t>How processes are organized and performed</t>
  </si>
  <si>
    <t>P2</t>
  </si>
  <si>
    <t>Capacity and availability</t>
  </si>
  <si>
    <t>Capacity and availability management in place</t>
  </si>
  <si>
    <t>ITIL SD  4.4, 4.5</t>
  </si>
  <si>
    <t>P3</t>
  </si>
  <si>
    <t>Suppliers managed</t>
  </si>
  <si>
    <t>Suppliers evaluated in structured way</t>
  </si>
  <si>
    <t>ITIL SD 4.8</t>
  </si>
  <si>
    <t>P4</t>
  </si>
  <si>
    <t>Change and Release</t>
  </si>
  <si>
    <t>Changes and release management is following agreed process and quality gates, acceptance is recorded</t>
  </si>
  <si>
    <t>ITIL ST 4.2-4.6</t>
  </si>
  <si>
    <t>P5</t>
  </si>
  <si>
    <t>Knowledge sharing</t>
  </si>
  <si>
    <t xml:space="preserve">Knowledge management system available to fulfil customers and IT needs </t>
  </si>
  <si>
    <t>ITIL ST 4.7</t>
  </si>
  <si>
    <t>P6</t>
  </si>
  <si>
    <t xml:space="preserve">Monitoring </t>
  </si>
  <si>
    <t>Monitoring allows proactive IT management and prevention of outages</t>
  </si>
  <si>
    <t>ITIL SO 4.2, 4.8</t>
  </si>
  <si>
    <t>P7</t>
  </si>
  <si>
    <t>Access and security</t>
  </si>
  <si>
    <t>Access and security management processes in place and support business requirements on security</t>
  </si>
  <si>
    <t>ITIL SO 4.1</t>
  </si>
  <si>
    <t>P8</t>
  </si>
  <si>
    <t>Consistency of processes</t>
  </si>
  <si>
    <t>Processes in IT are consistent, documented and revised on regular basis</t>
  </si>
  <si>
    <t>ITIL SO 4.5</t>
  </si>
  <si>
    <t>P9</t>
  </si>
  <si>
    <t>Roles</t>
  </si>
  <si>
    <t>Roles in processes are clear and consistent, performed by people with adequate skills</t>
  </si>
  <si>
    <t>P10</t>
  </si>
  <si>
    <t>Improvements</t>
  </si>
  <si>
    <t>Process of continual improvement, quality management of IT</t>
  </si>
  <si>
    <t>ITIL SO 4.6</t>
  </si>
  <si>
    <t>P_all</t>
  </si>
  <si>
    <t>Tools</t>
  </si>
  <si>
    <t>T1</t>
  </si>
  <si>
    <t>Service desk tool</t>
  </si>
  <si>
    <t>All activities in IT supported by efficient tool, tool is fit for purpose in organization context</t>
  </si>
  <si>
    <t>ITIL SO 7</t>
  </si>
  <si>
    <t>Tools used in IT</t>
  </si>
  <si>
    <t>T2</t>
  </si>
  <si>
    <t>Toolset</t>
  </si>
  <si>
    <t xml:space="preserve">IT is equipped with adequate tools to enable deliver quality IT service </t>
  </si>
  <si>
    <t>T3</t>
  </si>
  <si>
    <t>Proactive monitoring</t>
  </si>
  <si>
    <t>Tools in IT allow proactive IT management rather then reactive</t>
  </si>
  <si>
    <t>T4</t>
  </si>
  <si>
    <t>Tools ownership</t>
  </si>
  <si>
    <t>Tools in IT are revised on regular basis to support IT and business needs</t>
  </si>
  <si>
    <t>T_all</t>
  </si>
  <si>
    <t>Appearance / Tangibles</t>
  </si>
  <si>
    <t>A1</t>
  </si>
  <si>
    <t>IT Marketing</t>
  </si>
  <si>
    <t>IT is actively communicating with users and customers via different channels</t>
  </si>
  <si>
    <t>Servqual</t>
  </si>
  <si>
    <t>How IT is perceived by business</t>
  </si>
  <si>
    <t>A2</t>
  </si>
  <si>
    <t>Communication rules</t>
  </si>
  <si>
    <t>Communication to / from IT is following agreed rules</t>
  </si>
  <si>
    <t>A3</t>
  </si>
  <si>
    <t>Face-to-face</t>
  </si>
  <si>
    <t>Face-to-face meetings, handover / takeover procedures applied on consistent basis</t>
  </si>
  <si>
    <t>A4</t>
  </si>
  <si>
    <t>Removal of information</t>
  </si>
  <si>
    <t>Outdated information is removed on regular basis (intranet, whiteboard)</t>
  </si>
  <si>
    <t>A5</t>
  </si>
  <si>
    <t>Surveys</t>
  </si>
  <si>
    <t>IT is measuring user satisfaction, responses are processed and IT is reacting to results</t>
  </si>
  <si>
    <t>A6</t>
  </si>
  <si>
    <t>IT as innovator</t>
  </si>
  <si>
    <t>IT is perceived as an innovative department</t>
  </si>
  <si>
    <t>A7</t>
  </si>
  <si>
    <t>A8</t>
  </si>
  <si>
    <t>Order</t>
  </si>
  <si>
    <t>IT premises are well maintained and well ran and organized</t>
  </si>
  <si>
    <t>A_all</t>
  </si>
  <si>
    <t>Average all dimensions</t>
  </si>
  <si>
    <t>IT Quality Index assessment form</t>
  </si>
  <si>
    <t xml:space="preserve">This form may be used internally for non commericial use. </t>
  </si>
  <si>
    <t>Human capital</t>
  </si>
  <si>
    <t>Green IT</t>
  </si>
  <si>
    <t>Energy efficiency, sustainability, environment protection.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</si>
</sst>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8"/>
      <color rgb="FFFFFFFF"/>
      <name val="Calibri"/>
      <family val="2"/>
      <charset val="238"/>
    </font>
    <font>
      <b/>
      <sz val="12"/>
      <color rgb="FFFFFFFF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26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BFBFBF"/>
        <bgColor rgb="FFB6B9C1"/>
      </patternFill>
    </fill>
    <fill>
      <patternFill patternType="solid">
        <fgColor rgb="FFFFFFFF"/>
        <bgColor rgb="FFFEFEF4"/>
      </patternFill>
    </fill>
    <fill>
      <patternFill patternType="solid">
        <fgColor rgb="FF983065"/>
        <bgColor rgb="FF58585A"/>
      </patternFill>
    </fill>
    <fill>
      <patternFill patternType="solid">
        <fgColor rgb="FFEA491A"/>
        <bgColor rgb="FF983065"/>
      </patternFill>
    </fill>
    <fill>
      <patternFill patternType="solid">
        <fgColor rgb="FFF9A619"/>
        <bgColor rgb="FFFF9A8E"/>
      </patternFill>
    </fill>
    <fill>
      <patternFill patternType="solid">
        <fgColor rgb="FF54C2E1"/>
        <bgColor rgb="FF69CCFF"/>
      </patternFill>
    </fill>
    <fill>
      <patternFill patternType="solid">
        <fgColor rgb="FF217D8E"/>
        <bgColor rgb="FF4F81BD"/>
      </patternFill>
    </fill>
    <fill>
      <patternFill patternType="mediumGray">
        <fgColor rgb="FF162C62"/>
        <bgColor rgb="FF213061"/>
      </patternFill>
    </fill>
  </fills>
  <borders count="24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1" xfId="0" applyFont="1" applyFill="1" applyBorder="1"/>
    <xf numFmtId="0" fontId="2" fillId="3" borderId="2" xfId="0" applyFont="1" applyFill="1" applyBorder="1"/>
    <xf numFmtId="0" fontId="3" fillId="3" borderId="2" xfId="0" applyFont="1" applyFill="1" applyBorder="1"/>
    <xf numFmtId="0" fontId="4" fillId="3" borderId="3" xfId="0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5" fillId="3" borderId="5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3" fillId="3" borderId="3" xfId="0" applyFont="1" applyFill="1" applyBorder="1"/>
    <xf numFmtId="0" fontId="2" fillId="0" borderId="2" xfId="0" applyFont="1" applyBorder="1"/>
    <xf numFmtId="0" fontId="3" fillId="0" borderId="3" xfId="0" applyFont="1" applyBorder="1"/>
    <xf numFmtId="0" fontId="2" fillId="0" borderId="3" xfId="0" applyFont="1" applyBorder="1"/>
    <xf numFmtId="0" fontId="2" fillId="0" borderId="4" xfId="0" applyFont="1" applyBorder="1"/>
    <xf numFmtId="0" fontId="6" fillId="0" borderId="5" xfId="0" applyFont="1" applyBorder="1"/>
    <xf numFmtId="0" fontId="6" fillId="3" borderId="5" xfId="0" applyFont="1" applyFill="1" applyBorder="1"/>
    <xf numFmtId="0" fontId="2" fillId="3" borderId="0" xfId="0" applyFont="1" applyFill="1" applyBorder="1"/>
    <xf numFmtId="0" fontId="1" fillId="2" borderId="6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0" fontId="0" fillId="6" borderId="7" xfId="0" applyFont="1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0" fillId="7" borderId="9" xfId="0" applyFont="1" applyFill="1" applyBorder="1" applyAlignment="1">
      <alignment horizontal="center"/>
    </xf>
    <xf numFmtId="0" fontId="0" fillId="7" borderId="7" xfId="0" applyFont="1" applyFill="1" applyBorder="1" applyAlignment="1">
      <alignment horizontal="center"/>
    </xf>
    <xf numFmtId="0" fontId="0" fillId="7" borderId="10" xfId="0" applyFont="1" applyFill="1" applyBorder="1" applyAlignment="1">
      <alignment horizontal="center"/>
    </xf>
    <xf numFmtId="0" fontId="0" fillId="7" borderId="8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8" fillId="8" borderId="8" xfId="0" applyFont="1" applyFill="1" applyBorder="1" applyAlignment="1">
      <alignment horizontal="center"/>
    </xf>
    <xf numFmtId="0" fontId="7" fillId="9" borderId="9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7" fillId="9" borderId="10" xfId="0" applyFont="1" applyFill="1" applyBorder="1" applyAlignment="1">
      <alignment horizontal="center"/>
    </xf>
    <xf numFmtId="0" fontId="8" fillId="9" borderId="8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1" fillId="2" borderId="6" xfId="0" applyFont="1" applyFill="1" applyBorder="1"/>
    <xf numFmtId="0" fontId="0" fillId="0" borderId="7" xfId="0" applyBorder="1" applyAlignment="1">
      <alignment horizontal="left" vertical="top"/>
    </xf>
    <xf numFmtId="0" fontId="8" fillId="4" borderId="8" xfId="0" applyFont="1" applyFill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8" fillId="5" borderId="8" xfId="0" applyFont="1" applyFill="1" applyBorder="1" applyAlignment="1">
      <alignment horizontal="left" vertical="top"/>
    </xf>
    <xf numFmtId="0" fontId="0" fillId="0" borderId="9" xfId="0" applyFont="1" applyBorder="1" applyAlignment="1">
      <alignment horizontal="left" vertical="top"/>
    </xf>
    <xf numFmtId="0" fontId="8" fillId="6" borderId="8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8" fillId="7" borderId="8" xfId="0" applyFont="1" applyFill="1" applyBorder="1" applyAlignment="1">
      <alignment horizontal="left" vertical="top"/>
    </xf>
    <xf numFmtId="0" fontId="8" fillId="8" borderId="8" xfId="0" applyFont="1" applyFill="1" applyBorder="1" applyAlignment="1">
      <alignment horizontal="left" vertical="top"/>
    </xf>
    <xf numFmtId="0" fontId="8" fillId="9" borderId="8" xfId="0" applyFont="1" applyFill="1" applyBorder="1"/>
    <xf numFmtId="0" fontId="0" fillId="3" borderId="0" xfId="0" applyFill="1" applyBorder="1"/>
    <xf numFmtId="0" fontId="9" fillId="0" borderId="11" xfId="0" applyFont="1" applyBorder="1"/>
    <xf numFmtId="0" fontId="1" fillId="2" borderId="12" xfId="0" applyFont="1" applyFill="1" applyBorder="1"/>
    <xf numFmtId="0" fontId="10" fillId="0" borderId="7" xfId="0" applyFont="1" applyBorder="1"/>
    <xf numFmtId="0" fontId="10" fillId="0" borderId="8" xfId="0" applyFont="1" applyBorder="1"/>
    <xf numFmtId="0" fontId="10" fillId="0" borderId="9" xfId="0" applyFont="1" applyBorder="1"/>
    <xf numFmtId="0" fontId="10" fillId="0" borderId="10" xfId="0" applyFont="1" applyBorder="1"/>
    <xf numFmtId="0" fontId="11" fillId="0" borderId="8" xfId="0" applyFont="1" applyBorder="1"/>
    <xf numFmtId="0" fontId="0" fillId="0" borderId="9" xfId="0" applyBorder="1"/>
    <xf numFmtId="0" fontId="0" fillId="0" borderId="13" xfId="0" applyBorder="1"/>
    <xf numFmtId="0" fontId="1" fillId="0" borderId="8" xfId="0" applyFont="1" applyBorder="1"/>
    <xf numFmtId="0" fontId="0" fillId="0" borderId="7" xfId="0" applyBorder="1"/>
    <xf numFmtId="0" fontId="0" fillId="0" borderId="10" xfId="0" applyBorder="1"/>
    <xf numFmtId="0" fontId="0" fillId="0" borderId="14" xfId="0" applyBorder="1"/>
    <xf numFmtId="0" fontId="0" fillId="0" borderId="15" xfId="0" applyBorder="1"/>
    <xf numFmtId="0" fontId="1" fillId="0" borderId="14" xfId="0" applyFont="1" applyBorder="1"/>
    <xf numFmtId="0" fontId="1" fillId="2" borderId="6" xfId="0" applyFont="1" applyFill="1" applyBorder="1" applyAlignment="1">
      <alignment horizontal="center" wrapText="1"/>
    </xf>
    <xf numFmtId="1" fontId="0" fillId="0" borderId="9" xfId="0" applyNumberFormat="1" applyBorder="1" applyAlignment="1">
      <alignment horizontal="center"/>
    </xf>
    <xf numFmtId="1" fontId="1" fillId="0" borderId="16" xfId="0" applyNumberFormat="1" applyFont="1" applyBorder="1" applyAlignment="1">
      <alignment horizontal="center"/>
    </xf>
    <xf numFmtId="1" fontId="1" fillId="0" borderId="17" xfId="0" applyNumberFormat="1" applyFont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1" fontId="9" fillId="0" borderId="18" xfId="0" applyNumberFormat="1" applyFont="1" applyBorder="1" applyAlignment="1">
      <alignment horizontal="center"/>
    </xf>
    <xf numFmtId="0" fontId="1" fillId="2" borderId="19" xfId="0" applyFont="1" applyFill="1" applyBorder="1" applyAlignment="1">
      <alignment horizontal="center" wrapText="1"/>
    </xf>
    <xf numFmtId="1" fontId="0" fillId="0" borderId="20" xfId="0" applyNumberForma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0" fontId="12" fillId="0" borderId="0" xfId="0" applyFont="1"/>
    <xf numFmtId="0" fontId="13" fillId="0" borderId="0" xfId="0" applyFont="1"/>
  </cellXfs>
  <cellStyles count="1">
    <cellStyle name="Normální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97971</xdr:colOff>
      <xdr:row>0</xdr:row>
      <xdr:rowOff>0</xdr:rowOff>
    </xdr:from>
    <xdr:to>
      <xdr:col>9</xdr:col>
      <xdr:colOff>32657</xdr:colOff>
      <xdr:row>1</xdr:row>
      <xdr:rowOff>410102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15057" y="0"/>
          <a:ext cx="2057400" cy="834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topLeftCell="A35" zoomScale="70" zoomScaleNormal="70" workbookViewId="0">
      <selection activeCell="D56" sqref="D56"/>
    </sheetView>
  </sheetViews>
  <sheetFormatPr defaultRowHeight="13.8" x14ac:dyDescent="0.3"/>
  <cols>
    <col min="1" max="1" width="33.88671875" customWidth="1"/>
    <col min="2" max="2" width="8.21875" bestFit="1" customWidth="1"/>
    <col min="3" max="3" width="29.109375" customWidth="1"/>
    <col min="4" max="4" width="96.6640625" customWidth="1"/>
    <col min="5" max="5" width="0" hidden="1" customWidth="1"/>
    <col min="6" max="6" width="10.5546875" hidden="1" customWidth="1"/>
    <col min="9" max="9" width="13.109375" customWidth="1"/>
  </cols>
  <sheetData>
    <row r="1" spans="1:9" ht="33.6" x14ac:dyDescent="0.65">
      <c r="A1" s="86" t="s">
        <v>198</v>
      </c>
    </row>
    <row r="2" spans="1:9" ht="49.8" customHeight="1" x14ac:dyDescent="0.3"/>
    <row r="3" spans="1:9" ht="14.4" thickBot="1" x14ac:dyDescent="0.35"/>
    <row r="4" spans="1:9" ht="44.4" thickTop="1" thickBot="1" x14ac:dyDescent="0.35">
      <c r="A4" s="1" t="s">
        <v>0</v>
      </c>
      <c r="B4" s="19" t="s">
        <v>1</v>
      </c>
      <c r="C4" s="19" t="s">
        <v>2</v>
      </c>
      <c r="D4" s="47" t="s">
        <v>3</v>
      </c>
      <c r="E4" s="61" t="s">
        <v>4</v>
      </c>
      <c r="F4" s="1"/>
      <c r="G4" s="75" t="s">
        <v>5</v>
      </c>
      <c r="H4" s="81" t="s">
        <v>6</v>
      </c>
      <c r="I4" s="81" t="s">
        <v>7</v>
      </c>
    </row>
    <row r="5" spans="1:9" ht="16.2" thickTop="1" x14ac:dyDescent="0.3">
      <c r="A5" s="2" t="s">
        <v>8</v>
      </c>
      <c r="B5" s="20" t="s">
        <v>9</v>
      </c>
      <c r="C5" s="43" t="s">
        <v>10</v>
      </c>
      <c r="D5" s="48" t="s">
        <v>11</v>
      </c>
      <c r="E5" s="62" t="s">
        <v>12</v>
      </c>
      <c r="F5" s="70"/>
      <c r="G5" s="76">
        <v>0</v>
      </c>
      <c r="H5" s="76">
        <v>0</v>
      </c>
      <c r="I5" s="82">
        <f t="shared" ref="I5:I58" si="0">H5-G5</f>
        <v>0</v>
      </c>
    </row>
    <row r="6" spans="1:9" ht="14.4" x14ac:dyDescent="0.3">
      <c r="A6" s="3" t="s">
        <v>13</v>
      </c>
      <c r="B6" s="20" t="s">
        <v>14</v>
      </c>
      <c r="C6" s="43" t="s">
        <v>15</v>
      </c>
      <c r="D6" s="48" t="s">
        <v>16</v>
      </c>
      <c r="E6" s="62" t="s">
        <v>17</v>
      </c>
      <c r="F6" s="70"/>
      <c r="G6" s="76"/>
      <c r="H6" s="76"/>
      <c r="I6" s="82">
        <f t="shared" si="0"/>
        <v>0</v>
      </c>
    </row>
    <row r="7" spans="1:9" ht="14.4" x14ac:dyDescent="0.3">
      <c r="A7" s="4"/>
      <c r="B7" s="20" t="s">
        <v>18</v>
      </c>
      <c r="C7" s="43" t="s">
        <v>19</v>
      </c>
      <c r="D7" s="48" t="s">
        <v>20</v>
      </c>
      <c r="E7" s="62" t="s">
        <v>21</v>
      </c>
      <c r="F7" s="70"/>
      <c r="G7" s="76"/>
      <c r="H7" s="76"/>
      <c r="I7" s="82">
        <f t="shared" si="0"/>
        <v>0</v>
      </c>
    </row>
    <row r="8" spans="1:9" ht="15.6" x14ac:dyDescent="0.3">
      <c r="A8" s="5"/>
      <c r="B8" s="20" t="s">
        <v>22</v>
      </c>
      <c r="C8" s="43" t="s">
        <v>23</v>
      </c>
      <c r="D8" s="48" t="s">
        <v>24</v>
      </c>
      <c r="E8" s="62" t="s">
        <v>25</v>
      </c>
      <c r="F8" s="70"/>
      <c r="G8" s="76"/>
      <c r="H8" s="76"/>
      <c r="I8" s="82">
        <f t="shared" si="0"/>
        <v>0</v>
      </c>
    </row>
    <row r="9" spans="1:9" ht="15.6" x14ac:dyDescent="0.3">
      <c r="A9" s="5"/>
      <c r="B9" s="20" t="s">
        <v>26</v>
      </c>
      <c r="C9" s="43" t="s">
        <v>27</v>
      </c>
      <c r="D9" s="48" t="s">
        <v>28</v>
      </c>
      <c r="E9" s="62" t="s">
        <v>29</v>
      </c>
      <c r="F9" s="70"/>
      <c r="G9" s="76"/>
      <c r="H9" s="76"/>
      <c r="I9" s="82">
        <f t="shared" si="0"/>
        <v>0</v>
      </c>
    </row>
    <row r="10" spans="1:9" ht="15.6" x14ac:dyDescent="0.3">
      <c r="A10" s="5"/>
      <c r="B10" s="20" t="s">
        <v>30</v>
      </c>
      <c r="C10" s="43" t="s">
        <v>31</v>
      </c>
      <c r="D10" s="48" t="s">
        <v>32</v>
      </c>
      <c r="E10" s="62" t="s">
        <v>33</v>
      </c>
      <c r="F10" s="70"/>
      <c r="G10" s="76"/>
      <c r="H10" s="76"/>
      <c r="I10" s="82">
        <f t="shared" si="0"/>
        <v>0</v>
      </c>
    </row>
    <row r="11" spans="1:9" ht="15.6" x14ac:dyDescent="0.3">
      <c r="A11" s="5"/>
      <c r="B11" s="20" t="s">
        <v>34</v>
      </c>
      <c r="C11" s="43" t="s">
        <v>35</v>
      </c>
      <c r="D11" s="48" t="s">
        <v>36</v>
      </c>
      <c r="E11" s="62" t="s">
        <v>37</v>
      </c>
      <c r="F11" s="70"/>
      <c r="G11" s="76"/>
      <c r="H11" s="76"/>
      <c r="I11" s="82">
        <f t="shared" si="0"/>
        <v>0</v>
      </c>
    </row>
    <row r="12" spans="1:9" ht="15.6" x14ac:dyDescent="0.3">
      <c r="A12" s="5"/>
      <c r="B12" s="20" t="s">
        <v>38</v>
      </c>
      <c r="C12" s="43" t="s">
        <v>39</v>
      </c>
      <c r="D12" s="48" t="s">
        <v>40</v>
      </c>
      <c r="E12" s="62" t="s">
        <v>41</v>
      </c>
      <c r="F12" s="70"/>
      <c r="G12" s="76"/>
      <c r="H12" s="76"/>
      <c r="I12" s="82">
        <f t="shared" si="0"/>
        <v>0</v>
      </c>
    </row>
    <row r="13" spans="1:9" ht="15.6" x14ac:dyDescent="0.3">
      <c r="A13" s="6"/>
      <c r="B13" s="20" t="s">
        <v>42</v>
      </c>
      <c r="C13" s="43" t="s">
        <v>43</v>
      </c>
      <c r="D13" s="48" t="s">
        <v>44</v>
      </c>
      <c r="E13" s="62" t="s">
        <v>45</v>
      </c>
      <c r="F13" s="71"/>
      <c r="G13" s="76"/>
      <c r="H13" s="76"/>
      <c r="I13" s="82">
        <f t="shared" si="0"/>
        <v>0</v>
      </c>
    </row>
    <row r="14" spans="1:9" ht="15.6" x14ac:dyDescent="0.3">
      <c r="A14" s="5"/>
      <c r="B14" s="20" t="s">
        <v>46</v>
      </c>
      <c r="C14" s="43" t="s">
        <v>47</v>
      </c>
      <c r="D14" s="48" t="s">
        <v>48</v>
      </c>
      <c r="E14" s="62" t="s">
        <v>49</v>
      </c>
      <c r="F14" s="70"/>
      <c r="G14" s="76"/>
      <c r="H14" s="76"/>
      <c r="I14" s="82">
        <f t="shared" si="0"/>
        <v>0</v>
      </c>
    </row>
    <row r="15" spans="1:9" ht="16.2" thickBot="1" x14ac:dyDescent="0.35">
      <c r="A15" s="7"/>
      <c r="B15" s="21" t="s">
        <v>50</v>
      </c>
      <c r="C15" s="21"/>
      <c r="D15" s="49" t="s">
        <v>51</v>
      </c>
      <c r="E15" s="63"/>
      <c r="F15" s="72"/>
      <c r="G15" s="77">
        <f>ROUND(AVERAGE(G5:G14),0)</f>
        <v>0</v>
      </c>
      <c r="H15" s="77">
        <f>ROUND(AVERAGE(H5:H14),0)</f>
        <v>0</v>
      </c>
      <c r="I15" s="83">
        <f t="shared" si="0"/>
        <v>0</v>
      </c>
    </row>
    <row r="16" spans="1:9" ht="16.2" thickTop="1" x14ac:dyDescent="0.3">
      <c r="A16" s="2" t="s">
        <v>200</v>
      </c>
      <c r="B16" s="22" t="s">
        <v>52</v>
      </c>
      <c r="C16" s="44" t="s">
        <v>53</v>
      </c>
      <c r="D16" s="50" t="s">
        <v>54</v>
      </c>
      <c r="E16" s="64" t="s">
        <v>55</v>
      </c>
      <c r="F16" s="67"/>
      <c r="G16" s="76">
        <v>0</v>
      </c>
      <c r="H16" s="76">
        <v>0</v>
      </c>
      <c r="I16" s="84">
        <f t="shared" si="0"/>
        <v>0</v>
      </c>
    </row>
    <row r="17" spans="1:9" ht="14.4" x14ac:dyDescent="0.3">
      <c r="A17" s="3" t="s">
        <v>56</v>
      </c>
      <c r="B17" s="22" t="s">
        <v>57</v>
      </c>
      <c r="C17" s="44" t="s">
        <v>58</v>
      </c>
      <c r="D17" s="50" t="s">
        <v>59</v>
      </c>
      <c r="E17" s="62" t="s">
        <v>55</v>
      </c>
      <c r="F17" s="67"/>
      <c r="G17" s="76"/>
      <c r="H17" s="76"/>
      <c r="I17" s="82">
        <f t="shared" si="0"/>
        <v>0</v>
      </c>
    </row>
    <row r="18" spans="1:9" ht="15.6" x14ac:dyDescent="0.3">
      <c r="A18" s="8"/>
      <c r="B18" s="23" t="s">
        <v>60</v>
      </c>
      <c r="C18" s="43" t="s">
        <v>61</v>
      </c>
      <c r="D18" s="48" t="s">
        <v>62</v>
      </c>
      <c r="E18" s="62" t="s">
        <v>55</v>
      </c>
      <c r="F18" s="70"/>
      <c r="G18" s="76"/>
      <c r="H18" s="76"/>
      <c r="I18" s="82">
        <f t="shared" si="0"/>
        <v>0</v>
      </c>
    </row>
    <row r="19" spans="1:9" ht="15.6" x14ac:dyDescent="0.3">
      <c r="A19" s="8"/>
      <c r="B19" s="23" t="s">
        <v>63</v>
      </c>
      <c r="C19" s="43" t="s">
        <v>64</v>
      </c>
      <c r="D19" s="48" t="s">
        <v>65</v>
      </c>
      <c r="E19" s="62" t="s">
        <v>66</v>
      </c>
      <c r="F19" s="70"/>
      <c r="G19" s="76"/>
      <c r="H19" s="76"/>
      <c r="I19" s="82">
        <f t="shared" si="0"/>
        <v>0</v>
      </c>
    </row>
    <row r="20" spans="1:9" ht="15.6" x14ac:dyDescent="0.3">
      <c r="A20" s="8"/>
      <c r="B20" s="23" t="s">
        <v>67</v>
      </c>
      <c r="C20" s="43" t="s">
        <v>68</v>
      </c>
      <c r="D20" s="48" t="s">
        <v>69</v>
      </c>
      <c r="E20" s="62" t="s">
        <v>66</v>
      </c>
      <c r="F20" s="70"/>
      <c r="G20" s="76"/>
      <c r="H20" s="76"/>
      <c r="I20" s="82">
        <f t="shared" si="0"/>
        <v>0</v>
      </c>
    </row>
    <row r="21" spans="1:9" ht="15.6" x14ac:dyDescent="0.3">
      <c r="A21" s="8"/>
      <c r="B21" s="23" t="s">
        <v>70</v>
      </c>
      <c r="C21" s="43" t="s">
        <v>71</v>
      </c>
      <c r="D21" s="48" t="s">
        <v>72</v>
      </c>
      <c r="E21" s="62" t="s">
        <v>66</v>
      </c>
      <c r="F21" s="70"/>
      <c r="G21" s="76"/>
      <c r="H21" s="76"/>
      <c r="I21" s="85">
        <f t="shared" si="0"/>
        <v>0</v>
      </c>
    </row>
    <row r="22" spans="1:9" ht="16.2" thickBot="1" x14ac:dyDescent="0.35">
      <c r="A22" s="9"/>
      <c r="B22" s="24" t="s">
        <v>73</v>
      </c>
      <c r="C22" s="45" t="s">
        <v>74</v>
      </c>
      <c r="D22" s="51" t="s">
        <v>75</v>
      </c>
      <c r="E22" s="65"/>
      <c r="F22" s="73"/>
      <c r="G22" s="76"/>
      <c r="H22" s="76"/>
      <c r="I22" s="85">
        <f t="shared" si="0"/>
        <v>0</v>
      </c>
    </row>
    <row r="23" spans="1:9" ht="16.8" thickTop="1" thickBot="1" x14ac:dyDescent="0.35">
      <c r="A23" s="10"/>
      <c r="B23" s="25" t="s">
        <v>76</v>
      </c>
      <c r="C23" s="25"/>
      <c r="D23" s="52" t="s">
        <v>51</v>
      </c>
      <c r="E23" s="63"/>
      <c r="F23" s="72"/>
      <c r="G23" s="78">
        <f>ROUND(AVERAGE(G16:G22),0)</f>
        <v>0</v>
      </c>
      <c r="H23" s="78">
        <f>ROUND(AVERAGE(H16:H22),0)</f>
        <v>0</v>
      </c>
      <c r="I23" s="78">
        <f t="shared" si="0"/>
        <v>0</v>
      </c>
    </row>
    <row r="24" spans="1:9" ht="16.2" thickTop="1" x14ac:dyDescent="0.3">
      <c r="A24" s="2" t="s">
        <v>77</v>
      </c>
      <c r="B24" s="26" t="s">
        <v>78</v>
      </c>
      <c r="C24" s="44" t="s">
        <v>79</v>
      </c>
      <c r="D24" s="53" t="s">
        <v>80</v>
      </c>
      <c r="E24" s="64" t="s">
        <v>81</v>
      </c>
      <c r="F24" s="67"/>
      <c r="G24" s="76">
        <v>0</v>
      </c>
      <c r="H24" s="76">
        <v>0</v>
      </c>
      <c r="I24" s="84">
        <f t="shared" si="0"/>
        <v>0</v>
      </c>
    </row>
    <row r="25" spans="1:9" ht="14.4" x14ac:dyDescent="0.3">
      <c r="A25" s="11" t="s">
        <v>82</v>
      </c>
      <c r="B25" s="27" t="s">
        <v>83</v>
      </c>
      <c r="C25" s="43" t="s">
        <v>84</v>
      </c>
      <c r="D25" s="48" t="s">
        <v>85</v>
      </c>
      <c r="E25" s="62" t="s">
        <v>86</v>
      </c>
      <c r="F25" s="70"/>
      <c r="G25" s="76"/>
      <c r="H25" s="76"/>
      <c r="I25" s="82">
        <f t="shared" si="0"/>
        <v>0</v>
      </c>
    </row>
    <row r="26" spans="1:9" ht="15.6" x14ac:dyDescent="0.3">
      <c r="A26" s="8"/>
      <c r="B26" s="27" t="s">
        <v>87</v>
      </c>
      <c r="C26" s="43" t="s">
        <v>88</v>
      </c>
      <c r="D26" s="48" t="s">
        <v>89</v>
      </c>
      <c r="E26" s="62" t="s">
        <v>90</v>
      </c>
      <c r="F26" s="70"/>
      <c r="G26" s="76"/>
      <c r="H26" s="76"/>
      <c r="I26" s="82">
        <f t="shared" si="0"/>
        <v>0</v>
      </c>
    </row>
    <row r="27" spans="1:9" ht="15.6" x14ac:dyDescent="0.3">
      <c r="A27" s="8"/>
      <c r="B27" s="27" t="s">
        <v>91</v>
      </c>
      <c r="C27" s="43" t="s">
        <v>92</v>
      </c>
      <c r="D27" s="48" t="s">
        <v>93</v>
      </c>
      <c r="E27" s="62" t="s">
        <v>94</v>
      </c>
      <c r="F27" s="70"/>
      <c r="G27" s="76"/>
      <c r="H27" s="76"/>
      <c r="I27" s="82">
        <f t="shared" si="0"/>
        <v>0</v>
      </c>
    </row>
    <row r="28" spans="1:9" ht="15.6" x14ac:dyDescent="0.3">
      <c r="A28" s="8"/>
      <c r="B28" s="27" t="s">
        <v>95</v>
      </c>
      <c r="C28" s="43" t="s">
        <v>96</v>
      </c>
      <c r="D28" s="48" t="s">
        <v>97</v>
      </c>
      <c r="E28" s="62" t="s">
        <v>98</v>
      </c>
      <c r="F28" s="70"/>
      <c r="G28" s="76"/>
      <c r="H28" s="76"/>
      <c r="I28" s="82">
        <f t="shared" si="0"/>
        <v>0</v>
      </c>
    </row>
    <row r="29" spans="1:9" ht="15.6" x14ac:dyDescent="0.3">
      <c r="A29" s="9"/>
      <c r="B29" s="27" t="s">
        <v>99</v>
      </c>
      <c r="C29" s="45" t="s">
        <v>100</v>
      </c>
      <c r="D29" s="51" t="s">
        <v>101</v>
      </c>
      <c r="E29" s="65"/>
      <c r="F29" s="71"/>
      <c r="G29" s="76"/>
      <c r="H29" s="76"/>
      <c r="I29" s="85">
        <f t="shared" si="0"/>
        <v>0</v>
      </c>
    </row>
    <row r="30" spans="1:9" ht="15.6" x14ac:dyDescent="0.3">
      <c r="A30" s="9"/>
      <c r="B30" s="28" t="s">
        <v>102</v>
      </c>
      <c r="C30" s="45" t="s">
        <v>103</v>
      </c>
      <c r="D30" s="51" t="s">
        <v>104</v>
      </c>
      <c r="E30" s="65" t="s">
        <v>105</v>
      </c>
      <c r="F30" s="71"/>
      <c r="G30" s="76"/>
      <c r="H30" s="76"/>
      <c r="I30" s="85">
        <f t="shared" si="0"/>
        <v>0</v>
      </c>
    </row>
    <row r="31" spans="1:9" ht="15.6" x14ac:dyDescent="0.3">
      <c r="A31" s="9"/>
      <c r="B31" s="28" t="s">
        <v>106</v>
      </c>
      <c r="C31" s="45" t="s">
        <v>107</v>
      </c>
      <c r="D31" s="51" t="s">
        <v>108</v>
      </c>
      <c r="E31" s="65"/>
      <c r="F31" s="73"/>
      <c r="G31" s="76"/>
      <c r="H31" s="76"/>
      <c r="I31" s="85">
        <f t="shared" si="0"/>
        <v>0</v>
      </c>
    </row>
    <row r="32" spans="1:9" ht="16.2" thickBot="1" x14ac:dyDescent="0.35">
      <c r="A32" s="9"/>
      <c r="B32" s="28" t="s">
        <v>109</v>
      </c>
      <c r="C32" s="45" t="s">
        <v>110</v>
      </c>
      <c r="D32" s="51" t="s">
        <v>111</v>
      </c>
      <c r="E32" s="65"/>
      <c r="F32" s="73"/>
      <c r="G32" s="76"/>
      <c r="H32" s="76"/>
      <c r="I32" s="85">
        <f t="shared" si="0"/>
        <v>0</v>
      </c>
    </row>
    <row r="33" spans="1:9" ht="16.8" thickTop="1" thickBot="1" x14ac:dyDescent="0.35">
      <c r="A33" s="10"/>
      <c r="B33" s="29" t="s">
        <v>112</v>
      </c>
      <c r="C33" s="29"/>
      <c r="D33" s="54" t="s">
        <v>51</v>
      </c>
      <c r="E33" s="63"/>
      <c r="F33" s="72"/>
      <c r="G33" s="78">
        <f>ROUND(AVERAGE(G24:G32),0)</f>
        <v>0</v>
      </c>
      <c r="H33" s="78">
        <f>ROUND(AVERAGE(H24:H32),0)</f>
        <v>0</v>
      </c>
      <c r="I33" s="78">
        <f t="shared" si="0"/>
        <v>0</v>
      </c>
    </row>
    <row r="34" spans="1:9" ht="16.2" thickTop="1" x14ac:dyDescent="0.3">
      <c r="A34" s="12" t="s">
        <v>113</v>
      </c>
      <c r="B34" s="30" t="s">
        <v>114</v>
      </c>
      <c r="C34" s="44" t="s">
        <v>115</v>
      </c>
      <c r="D34" s="50" t="s">
        <v>116</v>
      </c>
      <c r="E34" s="64" t="s">
        <v>117</v>
      </c>
      <c r="F34" s="67"/>
      <c r="G34" s="76">
        <v>0</v>
      </c>
      <c r="H34" s="76">
        <v>0</v>
      </c>
      <c r="I34" s="84">
        <f t="shared" si="0"/>
        <v>0</v>
      </c>
    </row>
    <row r="35" spans="1:9" ht="14.4" x14ac:dyDescent="0.3">
      <c r="A35" s="13" t="s">
        <v>118</v>
      </c>
      <c r="B35" s="31" t="s">
        <v>119</v>
      </c>
      <c r="C35" s="43" t="s">
        <v>120</v>
      </c>
      <c r="D35" s="55" t="s">
        <v>121</v>
      </c>
      <c r="E35" s="62" t="s">
        <v>122</v>
      </c>
      <c r="F35" s="70"/>
      <c r="G35" s="76"/>
      <c r="H35" s="76"/>
      <c r="I35" s="82">
        <f t="shared" si="0"/>
        <v>0</v>
      </c>
    </row>
    <row r="36" spans="1:9" ht="15.6" x14ac:dyDescent="0.3">
      <c r="A36" s="14"/>
      <c r="B36" s="31" t="s">
        <v>123</v>
      </c>
      <c r="C36" s="43" t="s">
        <v>124</v>
      </c>
      <c r="D36" s="48" t="s">
        <v>125</v>
      </c>
      <c r="E36" s="62" t="s">
        <v>126</v>
      </c>
      <c r="F36" s="70"/>
      <c r="G36" s="76"/>
      <c r="H36" s="76"/>
      <c r="I36" s="82">
        <f t="shared" si="0"/>
        <v>0</v>
      </c>
    </row>
    <row r="37" spans="1:9" ht="15.6" x14ac:dyDescent="0.3">
      <c r="A37" s="14"/>
      <c r="B37" s="31" t="s">
        <v>127</v>
      </c>
      <c r="C37" s="43" t="s">
        <v>128</v>
      </c>
      <c r="D37" s="48" t="s">
        <v>129</v>
      </c>
      <c r="E37" s="62" t="s">
        <v>130</v>
      </c>
      <c r="F37" s="70"/>
      <c r="G37" s="76"/>
      <c r="H37" s="76"/>
      <c r="I37" s="82">
        <f t="shared" si="0"/>
        <v>0</v>
      </c>
    </row>
    <row r="38" spans="1:9" ht="15.6" x14ac:dyDescent="0.3">
      <c r="A38" s="14"/>
      <c r="B38" s="31" t="s">
        <v>131</v>
      </c>
      <c r="C38" s="43" t="s">
        <v>132</v>
      </c>
      <c r="D38" s="48" t="s">
        <v>133</v>
      </c>
      <c r="E38" s="62" t="s">
        <v>134</v>
      </c>
      <c r="F38" s="70"/>
      <c r="G38" s="76"/>
      <c r="H38" s="76"/>
      <c r="I38" s="82">
        <f t="shared" si="0"/>
        <v>0</v>
      </c>
    </row>
    <row r="39" spans="1:9" ht="15.6" x14ac:dyDescent="0.3">
      <c r="A39" s="14"/>
      <c r="B39" s="31" t="s">
        <v>135</v>
      </c>
      <c r="C39" s="43" t="s">
        <v>136</v>
      </c>
      <c r="D39" s="48" t="s">
        <v>137</v>
      </c>
      <c r="E39" s="62" t="s">
        <v>138</v>
      </c>
      <c r="F39" s="70"/>
      <c r="G39" s="76"/>
      <c r="H39" s="76"/>
      <c r="I39" s="82">
        <f t="shared" si="0"/>
        <v>0</v>
      </c>
    </row>
    <row r="40" spans="1:9" ht="15.6" x14ac:dyDescent="0.3">
      <c r="A40" s="14"/>
      <c r="B40" s="32" t="s">
        <v>139</v>
      </c>
      <c r="C40" s="45" t="s">
        <v>140</v>
      </c>
      <c r="D40" s="51" t="s">
        <v>141</v>
      </c>
      <c r="E40" s="62" t="s">
        <v>142</v>
      </c>
      <c r="F40" s="70"/>
      <c r="G40" s="76"/>
      <c r="H40" s="76"/>
      <c r="I40" s="82">
        <f t="shared" si="0"/>
        <v>0</v>
      </c>
    </row>
    <row r="41" spans="1:9" ht="15.6" x14ac:dyDescent="0.3">
      <c r="A41" s="15"/>
      <c r="B41" s="32" t="s">
        <v>143</v>
      </c>
      <c r="C41" s="45" t="s">
        <v>144</v>
      </c>
      <c r="D41" s="48" t="s">
        <v>145</v>
      </c>
      <c r="E41" s="65" t="s">
        <v>146</v>
      </c>
      <c r="F41" s="71"/>
      <c r="G41" s="76"/>
      <c r="H41" s="76"/>
      <c r="I41" s="85">
        <f t="shared" si="0"/>
        <v>0</v>
      </c>
    </row>
    <row r="42" spans="1:9" ht="15.6" x14ac:dyDescent="0.3">
      <c r="A42" s="15"/>
      <c r="B42" s="32" t="s">
        <v>147</v>
      </c>
      <c r="C42" s="45" t="s">
        <v>148</v>
      </c>
      <c r="D42" s="48" t="s">
        <v>149</v>
      </c>
      <c r="E42" s="65"/>
      <c r="F42" s="71"/>
      <c r="G42" s="76"/>
      <c r="H42" s="76"/>
      <c r="I42" s="85">
        <f t="shared" si="0"/>
        <v>0</v>
      </c>
    </row>
    <row r="43" spans="1:9" ht="16.2" thickBot="1" x14ac:dyDescent="0.35">
      <c r="A43" s="15"/>
      <c r="B43" s="32" t="s">
        <v>150</v>
      </c>
      <c r="C43" s="45" t="s">
        <v>151</v>
      </c>
      <c r="D43" s="48" t="s">
        <v>152</v>
      </c>
      <c r="E43" s="65" t="s">
        <v>153</v>
      </c>
      <c r="F43" s="71"/>
      <c r="G43" s="76"/>
      <c r="H43" s="76"/>
      <c r="I43" s="85">
        <f t="shared" si="0"/>
        <v>0</v>
      </c>
    </row>
    <row r="44" spans="1:9" ht="16.8" thickTop="1" thickBot="1" x14ac:dyDescent="0.35">
      <c r="A44" s="16"/>
      <c r="B44" s="33" t="s">
        <v>154</v>
      </c>
      <c r="C44" s="46"/>
      <c r="D44" s="56" t="s">
        <v>51</v>
      </c>
      <c r="E44" s="66"/>
      <c r="F44" s="74"/>
      <c r="G44" s="78">
        <f>ROUND(AVERAGE(G34:G43),0)</f>
        <v>0</v>
      </c>
      <c r="H44" s="78">
        <f>ROUND(AVERAGE(H34:H43),0)</f>
        <v>0</v>
      </c>
      <c r="I44" s="78">
        <f t="shared" si="0"/>
        <v>0</v>
      </c>
    </row>
    <row r="45" spans="1:9" ht="16.2" thickTop="1" x14ac:dyDescent="0.3">
      <c r="A45" s="2" t="s">
        <v>155</v>
      </c>
      <c r="B45" s="34" t="s">
        <v>156</v>
      </c>
      <c r="C45" s="44" t="s">
        <v>157</v>
      </c>
      <c r="D45" s="50" t="s">
        <v>158</v>
      </c>
      <c r="E45" s="64" t="s">
        <v>159</v>
      </c>
      <c r="F45" s="67"/>
      <c r="G45" s="76">
        <v>0</v>
      </c>
      <c r="H45" s="76">
        <v>0</v>
      </c>
      <c r="I45" s="84">
        <f t="shared" si="0"/>
        <v>0</v>
      </c>
    </row>
    <row r="46" spans="1:9" ht="14.4" x14ac:dyDescent="0.3">
      <c r="A46" s="11" t="s">
        <v>160</v>
      </c>
      <c r="B46" s="35" t="s">
        <v>161</v>
      </c>
      <c r="C46" s="43" t="s">
        <v>162</v>
      </c>
      <c r="D46" s="48" t="s">
        <v>163</v>
      </c>
      <c r="E46" s="62" t="s">
        <v>159</v>
      </c>
      <c r="F46" s="70"/>
      <c r="G46" s="76"/>
      <c r="H46" s="76"/>
      <c r="I46" s="82">
        <f t="shared" si="0"/>
        <v>0</v>
      </c>
    </row>
    <row r="47" spans="1:9" ht="15.6" x14ac:dyDescent="0.3">
      <c r="A47" s="8"/>
      <c r="B47" s="35" t="s">
        <v>164</v>
      </c>
      <c r="C47" s="43" t="s">
        <v>165</v>
      </c>
      <c r="D47" s="48" t="s">
        <v>166</v>
      </c>
      <c r="E47" s="62" t="s">
        <v>159</v>
      </c>
      <c r="F47" s="70"/>
      <c r="G47" s="76"/>
      <c r="H47" s="76"/>
      <c r="I47" s="82">
        <f t="shared" si="0"/>
        <v>0</v>
      </c>
    </row>
    <row r="48" spans="1:9" ht="16.2" thickBot="1" x14ac:dyDescent="0.35">
      <c r="A48" s="8"/>
      <c r="B48" s="35" t="s">
        <v>167</v>
      </c>
      <c r="C48" s="43" t="s">
        <v>168</v>
      </c>
      <c r="D48" s="48" t="s">
        <v>169</v>
      </c>
      <c r="E48" s="62" t="s">
        <v>159</v>
      </c>
      <c r="F48" s="70"/>
      <c r="G48" s="76"/>
      <c r="H48" s="76"/>
      <c r="I48" s="85">
        <f t="shared" si="0"/>
        <v>0</v>
      </c>
    </row>
    <row r="49" spans="1:9" ht="16.8" thickTop="1" thickBot="1" x14ac:dyDescent="0.35">
      <c r="A49" s="10"/>
      <c r="B49" s="36" t="s">
        <v>170</v>
      </c>
      <c r="C49" s="36"/>
      <c r="D49" s="57" t="s">
        <v>51</v>
      </c>
      <c r="E49" s="66"/>
      <c r="F49" s="74"/>
      <c r="G49" s="78">
        <f>ROUND(AVERAGE(G45:G48),0)</f>
        <v>0</v>
      </c>
      <c r="H49" s="78">
        <f>ROUND(AVERAGE(H45:H48),0)</f>
        <v>0</v>
      </c>
      <c r="I49" s="78">
        <f t="shared" si="0"/>
        <v>0</v>
      </c>
    </row>
    <row r="50" spans="1:9" ht="16.2" thickTop="1" x14ac:dyDescent="0.3">
      <c r="A50" s="2" t="s">
        <v>171</v>
      </c>
      <c r="B50" s="37" t="s">
        <v>172</v>
      </c>
      <c r="C50" s="44" t="s">
        <v>173</v>
      </c>
      <c r="D50" s="50" t="s">
        <v>174</v>
      </c>
      <c r="E50" s="67" t="s">
        <v>175</v>
      </c>
      <c r="F50" s="67"/>
      <c r="G50" s="76">
        <v>0</v>
      </c>
      <c r="H50" s="76">
        <v>0</v>
      </c>
      <c r="I50" s="84">
        <f t="shared" si="0"/>
        <v>0</v>
      </c>
    </row>
    <row r="51" spans="1:9" ht="14.4" x14ac:dyDescent="0.3">
      <c r="A51" s="11" t="s">
        <v>176</v>
      </c>
      <c r="B51" s="38" t="s">
        <v>177</v>
      </c>
      <c r="C51" s="43" t="s">
        <v>178</v>
      </c>
      <c r="D51" s="48" t="s">
        <v>179</v>
      </c>
      <c r="E51" s="67" t="s">
        <v>175</v>
      </c>
      <c r="F51" s="70"/>
      <c r="G51" s="76"/>
      <c r="H51" s="76"/>
      <c r="I51" s="82">
        <f t="shared" si="0"/>
        <v>0</v>
      </c>
    </row>
    <row r="52" spans="1:9" ht="15.6" x14ac:dyDescent="0.3">
      <c r="A52" s="8"/>
      <c r="B52" s="38" t="s">
        <v>180</v>
      </c>
      <c r="C52" s="43" t="s">
        <v>181</v>
      </c>
      <c r="D52" s="48" t="s">
        <v>182</v>
      </c>
      <c r="E52" s="67" t="s">
        <v>175</v>
      </c>
      <c r="F52" s="70"/>
      <c r="G52" s="76"/>
      <c r="H52" s="76"/>
      <c r="I52" s="82">
        <f t="shared" si="0"/>
        <v>0</v>
      </c>
    </row>
    <row r="53" spans="1:9" ht="15.6" x14ac:dyDescent="0.3">
      <c r="A53" s="8"/>
      <c r="B53" s="38" t="s">
        <v>183</v>
      </c>
      <c r="C53" s="43" t="s">
        <v>184</v>
      </c>
      <c r="D53" s="48" t="s">
        <v>185</v>
      </c>
      <c r="E53" s="67" t="s">
        <v>175</v>
      </c>
      <c r="F53" s="70"/>
      <c r="G53" s="76"/>
      <c r="H53" s="76"/>
      <c r="I53" s="82">
        <f t="shared" si="0"/>
        <v>0</v>
      </c>
    </row>
    <row r="54" spans="1:9" ht="15.6" x14ac:dyDescent="0.3">
      <c r="A54" s="8"/>
      <c r="B54" s="38" t="s">
        <v>186</v>
      </c>
      <c r="C54" s="45" t="s">
        <v>187</v>
      </c>
      <c r="D54" s="48" t="s">
        <v>188</v>
      </c>
      <c r="E54" s="67" t="s">
        <v>175</v>
      </c>
      <c r="F54" s="70"/>
      <c r="G54" s="76"/>
      <c r="H54" s="76"/>
      <c r="I54" s="82">
        <f t="shared" si="0"/>
        <v>0</v>
      </c>
    </row>
    <row r="55" spans="1:9" ht="15.6" x14ac:dyDescent="0.3">
      <c r="A55" s="9"/>
      <c r="B55" s="39" t="s">
        <v>189</v>
      </c>
      <c r="C55" s="45" t="s">
        <v>190</v>
      </c>
      <c r="D55" s="51" t="s">
        <v>191</v>
      </c>
      <c r="E55" s="67"/>
      <c r="F55" s="71"/>
      <c r="G55" s="76"/>
      <c r="H55" s="76"/>
      <c r="I55" s="82">
        <f t="shared" si="0"/>
        <v>0</v>
      </c>
    </row>
    <row r="56" spans="1:9" ht="15.6" x14ac:dyDescent="0.3">
      <c r="A56" s="9"/>
      <c r="B56" s="39" t="s">
        <v>192</v>
      </c>
      <c r="C56" s="45" t="s">
        <v>201</v>
      </c>
      <c r="D56" s="51" t="s">
        <v>202</v>
      </c>
      <c r="E56" s="68"/>
      <c r="F56" s="73"/>
      <c r="G56" s="76"/>
      <c r="H56" s="76"/>
      <c r="I56" s="82">
        <f t="shared" si="0"/>
        <v>0</v>
      </c>
    </row>
    <row r="57" spans="1:9" ht="16.2" thickBot="1" x14ac:dyDescent="0.35">
      <c r="A57" s="9"/>
      <c r="B57" s="39" t="s">
        <v>193</v>
      </c>
      <c r="C57" s="45" t="s">
        <v>194</v>
      </c>
      <c r="D57" s="51" t="s">
        <v>195</v>
      </c>
      <c r="E57" s="68"/>
      <c r="F57" s="73"/>
      <c r="G57" s="76"/>
      <c r="H57" s="76"/>
      <c r="I57" s="85">
        <f t="shared" si="0"/>
        <v>0</v>
      </c>
    </row>
    <row r="58" spans="1:9" ht="16.8" thickTop="1" thickBot="1" x14ac:dyDescent="0.35">
      <c r="A58" s="17"/>
      <c r="B58" s="40" t="s">
        <v>196</v>
      </c>
      <c r="C58" s="40"/>
      <c r="D58" s="58" t="s">
        <v>51</v>
      </c>
      <c r="E58" s="69" t="s">
        <v>175</v>
      </c>
      <c r="F58" s="74"/>
      <c r="G58" s="78">
        <f>ROUND(AVERAGE(G50:G57),0)</f>
        <v>0</v>
      </c>
      <c r="H58" s="78">
        <f>ROUND(AVERAGE(H50:H57),0)</f>
        <v>0</v>
      </c>
      <c r="I58" s="78">
        <f t="shared" si="0"/>
        <v>0</v>
      </c>
    </row>
    <row r="59" spans="1:9" ht="16.8" thickTop="1" thickBot="1" x14ac:dyDescent="0.35">
      <c r="A59" s="18"/>
      <c r="B59" s="41"/>
      <c r="C59" s="41"/>
      <c r="D59" s="59"/>
      <c r="E59" s="59"/>
      <c r="F59" s="59"/>
      <c r="G59" s="79"/>
      <c r="H59" s="79"/>
      <c r="I59" s="79"/>
    </row>
    <row r="60" spans="1:9" ht="21.6" thickBot="1" x14ac:dyDescent="0.45">
      <c r="B60" s="42"/>
      <c r="C60" s="42"/>
      <c r="D60" s="60" t="s">
        <v>197</v>
      </c>
      <c r="E60" s="60"/>
      <c r="F60" s="60"/>
      <c r="G60" s="80">
        <f>ROUND(AVERAGE(G5:G14,G16:G22,G24:G32,G34:G43,G45:G48,G50:G57),0)</f>
        <v>0</v>
      </c>
      <c r="H60" s="80">
        <f>ROUND(AVERAGE(H5:H14,H16:H22,H24:H32,H34:H43,H45:H48,H50:H57),0)</f>
        <v>0</v>
      </c>
      <c r="I60" s="80">
        <f>ROUND(H60-G60,0)</f>
        <v>0</v>
      </c>
    </row>
    <row r="63" spans="1:9" ht="15.6" x14ac:dyDescent="0.3">
      <c r="A63" s="87" t="s">
        <v>199</v>
      </c>
    </row>
  </sheetData>
  <conditionalFormatting sqref="G15:H15 G23:H23 G33:H33 G44:H44 G49:H49 G58:H60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{EA1505A9-67F7-4E8D-9A6D-87AC3E5F2F1E}</x14:id>
        </ext>
      </extLst>
    </cfRule>
  </conditionalFormatting>
  <conditionalFormatting sqref="I6:I60">
    <cfRule type="top10" dxfId="1" priority="18" percent="1" rank="20"/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{2FC47B76-FD74-4CB7-837F-0C8A16A72418}</x14:id>
        </ext>
      </extLst>
    </cfRule>
  </conditionalFormatting>
  <conditionalFormatting sqref="I5">
    <cfRule type="top10" dxfId="0" priority="15" percent="1" rank="20"/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{724D3FE7-5E6F-4DFB-85DE-3DF5EE19FC18}</x14:id>
        </ext>
      </extLst>
    </cfRule>
  </conditionalFormatting>
  <conditionalFormatting sqref="G5:G14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{FE4C4851-9D24-4BF5-99A7-72FE128BF542}</x14:id>
        </ext>
      </extLst>
    </cfRule>
  </conditionalFormatting>
  <conditionalFormatting sqref="H5:H14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{A7713B2D-865F-4174-B64D-75E0A036E4F9}</x14:id>
        </ext>
      </extLst>
    </cfRule>
  </conditionalFormatting>
  <conditionalFormatting sqref="G16:G22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{F0460572-0D45-4D3E-A9A0-E611F81DD7CA}</x14:id>
        </ext>
      </extLst>
    </cfRule>
  </conditionalFormatting>
  <conditionalFormatting sqref="H16:H22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{19543E80-C354-48FF-9D61-D038FDCF3CFA}</x14:id>
        </ext>
      </extLst>
    </cfRule>
  </conditionalFormatting>
  <conditionalFormatting sqref="G25:G32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{3EED7ED4-B296-45A0-AF38-735E96B27DAB}</x14:id>
        </ext>
      </extLst>
    </cfRule>
  </conditionalFormatting>
  <conditionalFormatting sqref="H25:H32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{B19D02D3-5FCF-4CD2-8AF8-C1F9E0C6AB68}</x14:id>
        </ext>
      </extLst>
    </cfRule>
  </conditionalFormatting>
  <conditionalFormatting sqref="G34:G43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{D194E234-75D4-4838-AE96-5FD3A57E6B12}</x14:id>
        </ext>
      </extLst>
    </cfRule>
  </conditionalFormatting>
  <conditionalFormatting sqref="H34:H43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{B26DD195-F9B7-4938-97AA-73A88285869B}</x14:id>
        </ext>
      </extLst>
    </cfRule>
  </conditionalFormatting>
  <conditionalFormatting sqref="G45:G4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{5462417C-AC16-4069-8AA0-C51381922516}</x14:id>
        </ext>
      </extLst>
    </cfRule>
  </conditionalFormatting>
  <conditionalFormatting sqref="H45:H48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{88926E02-FF13-45DB-AE88-48575007CC6F}</x14:id>
        </ext>
      </extLst>
    </cfRule>
  </conditionalFormatting>
  <conditionalFormatting sqref="G50:G57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{A376156F-6E2B-44E5-82B9-B42D3D3E9862}</x14:id>
        </ext>
      </extLst>
    </cfRule>
  </conditionalFormatting>
  <conditionalFormatting sqref="H50:H57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{73AB666C-5E1F-49FE-AEFB-33AF9193BCF4}</x14:id>
        </ext>
      </extLst>
    </cfRule>
  </conditionalFormatting>
  <conditionalFormatting sqref="G2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{ECB425D3-5DCE-44B5-ADEE-F5F24430B5D8}</x14:id>
        </ext>
      </extLst>
    </cfRule>
  </conditionalFormatting>
  <conditionalFormatting sqref="H2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{8B44F778-6705-4536-834C-6C33D3F3E1F0}</x14:id>
        </ext>
      </extLst>
    </cfRule>
  </conditionalFormatting>
  <pageMargins left="0.23622047244094491" right="0.23622047244094491" top="0.74803149606299213" bottom="0.74803149606299213" header="0.31496062992125984" footer="0.31496062992125984"/>
  <pageSetup paperSize="9" scale="53" orientation="portrait" r:id="rId1"/>
  <headerFooter>
    <oddFooter>&amp;LCopyright Q4IT 2019
www.q4it.eu
www.itqualityindex.com
&amp;R&amp;G</oddFooter>
  </headerFooter>
  <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1505A9-67F7-4E8D-9A6D-87AC3E5F2F1E}">
            <x14:dataBar>
              <x14:cfvo type="autoMin"/>
              <x14:cfvo type="autoMax"/>
              <x14:negativeFillColor rgb="FFFF0000"/>
              <x14:axisColor rgb="FF000000"/>
            </x14:dataBar>
          </x14:cfRule>
          <xm:sqref>G15:H15 G23:H23 G33:H33 G44:H44 G49:H49 G58:H60</xm:sqref>
        </x14:conditionalFormatting>
        <x14:conditionalFormatting xmlns:xm="http://schemas.microsoft.com/office/excel/2006/main">
          <x14:cfRule type="dataBar" id="{2FC47B76-FD74-4CB7-837F-0C8A16A72418}">
            <x14:dataBar>
              <x14:cfvo type="autoMin"/>
              <x14:cfvo type="autoMax"/>
              <x14:negativeFillColor rgb="FFFF0000"/>
              <x14:axisColor rgb="FF000000"/>
            </x14:dataBar>
          </x14:cfRule>
          <xm:sqref>I6:I60</xm:sqref>
        </x14:conditionalFormatting>
        <x14:conditionalFormatting xmlns:xm="http://schemas.microsoft.com/office/excel/2006/main">
          <x14:cfRule type="dataBar" id="{724D3FE7-5E6F-4DFB-85DE-3DF5EE19FC18}">
            <x14:dataBar>
              <x14:cfvo type="autoMin"/>
              <x14:cfvo type="autoMax"/>
              <x14:negativeFillColor rgb="FFFF0000"/>
              <x14:axisColor rgb="FF000000"/>
            </x14:dataBar>
          </x14:cfRule>
          <xm:sqref>I5</xm:sqref>
        </x14:conditionalFormatting>
        <x14:conditionalFormatting xmlns:xm="http://schemas.microsoft.com/office/excel/2006/main">
          <x14:cfRule type="dataBar" id="{FE4C4851-9D24-4BF5-99A7-72FE128BF542}">
            <x14:dataBar>
              <x14:cfvo type="autoMin"/>
              <x14:cfvo type="autoMax"/>
              <x14:negativeFillColor rgb="FFFF0000"/>
              <x14:axisColor rgb="FF000000"/>
            </x14:dataBar>
          </x14:cfRule>
          <xm:sqref>G5:G14</xm:sqref>
        </x14:conditionalFormatting>
        <x14:conditionalFormatting xmlns:xm="http://schemas.microsoft.com/office/excel/2006/main">
          <x14:cfRule type="dataBar" id="{A7713B2D-865F-4174-B64D-75E0A036E4F9}">
            <x14:dataBar>
              <x14:cfvo type="autoMin"/>
              <x14:cfvo type="autoMax"/>
              <x14:negativeFillColor rgb="FFFF0000"/>
              <x14:axisColor rgb="FF000000"/>
            </x14:dataBar>
          </x14:cfRule>
          <xm:sqref>H5:H14</xm:sqref>
        </x14:conditionalFormatting>
        <x14:conditionalFormatting xmlns:xm="http://schemas.microsoft.com/office/excel/2006/main">
          <x14:cfRule type="dataBar" id="{F0460572-0D45-4D3E-A9A0-E611F81DD7CA}">
            <x14:dataBar>
              <x14:cfvo type="autoMin"/>
              <x14:cfvo type="autoMax"/>
              <x14:negativeFillColor rgb="FFFF0000"/>
              <x14:axisColor rgb="FF000000"/>
            </x14:dataBar>
          </x14:cfRule>
          <xm:sqref>G16:G22</xm:sqref>
        </x14:conditionalFormatting>
        <x14:conditionalFormatting xmlns:xm="http://schemas.microsoft.com/office/excel/2006/main">
          <x14:cfRule type="dataBar" id="{19543E80-C354-48FF-9D61-D038FDCF3CFA}">
            <x14:dataBar>
              <x14:cfvo type="autoMin"/>
              <x14:cfvo type="autoMax"/>
              <x14:negativeFillColor rgb="FFFF0000"/>
              <x14:axisColor rgb="FF000000"/>
            </x14:dataBar>
          </x14:cfRule>
          <xm:sqref>H16:H22</xm:sqref>
        </x14:conditionalFormatting>
        <x14:conditionalFormatting xmlns:xm="http://schemas.microsoft.com/office/excel/2006/main">
          <x14:cfRule type="dataBar" id="{3EED7ED4-B296-45A0-AF38-735E96B27DAB}">
            <x14:dataBar>
              <x14:cfvo type="autoMin"/>
              <x14:cfvo type="autoMax"/>
              <x14:negativeFillColor rgb="FFFF0000"/>
              <x14:axisColor rgb="FF000000"/>
            </x14:dataBar>
          </x14:cfRule>
          <xm:sqref>G25:G32</xm:sqref>
        </x14:conditionalFormatting>
        <x14:conditionalFormatting xmlns:xm="http://schemas.microsoft.com/office/excel/2006/main">
          <x14:cfRule type="dataBar" id="{B19D02D3-5FCF-4CD2-8AF8-C1F9E0C6AB68}">
            <x14:dataBar>
              <x14:cfvo type="autoMin"/>
              <x14:cfvo type="autoMax"/>
              <x14:negativeFillColor rgb="FFFF0000"/>
              <x14:axisColor rgb="FF000000"/>
            </x14:dataBar>
          </x14:cfRule>
          <xm:sqref>H25:H32</xm:sqref>
        </x14:conditionalFormatting>
        <x14:conditionalFormatting xmlns:xm="http://schemas.microsoft.com/office/excel/2006/main">
          <x14:cfRule type="dataBar" id="{D194E234-75D4-4838-AE96-5FD3A57E6B12}">
            <x14:dataBar>
              <x14:cfvo type="autoMin"/>
              <x14:cfvo type="autoMax"/>
              <x14:negativeFillColor rgb="FFFF0000"/>
              <x14:axisColor rgb="FF000000"/>
            </x14:dataBar>
          </x14:cfRule>
          <xm:sqref>G34:G43</xm:sqref>
        </x14:conditionalFormatting>
        <x14:conditionalFormatting xmlns:xm="http://schemas.microsoft.com/office/excel/2006/main">
          <x14:cfRule type="dataBar" id="{B26DD195-F9B7-4938-97AA-73A88285869B}">
            <x14:dataBar>
              <x14:cfvo type="autoMin"/>
              <x14:cfvo type="autoMax"/>
              <x14:negativeFillColor rgb="FFFF0000"/>
              <x14:axisColor rgb="FF000000"/>
            </x14:dataBar>
          </x14:cfRule>
          <xm:sqref>H34:H43</xm:sqref>
        </x14:conditionalFormatting>
        <x14:conditionalFormatting xmlns:xm="http://schemas.microsoft.com/office/excel/2006/main">
          <x14:cfRule type="dataBar" id="{5462417C-AC16-4069-8AA0-C51381922516}">
            <x14:dataBar>
              <x14:cfvo type="autoMin"/>
              <x14:cfvo type="autoMax"/>
              <x14:negativeFillColor rgb="FFFF0000"/>
              <x14:axisColor rgb="FF000000"/>
            </x14:dataBar>
          </x14:cfRule>
          <xm:sqref>G45:G48</xm:sqref>
        </x14:conditionalFormatting>
        <x14:conditionalFormatting xmlns:xm="http://schemas.microsoft.com/office/excel/2006/main">
          <x14:cfRule type="dataBar" id="{88926E02-FF13-45DB-AE88-48575007CC6F}">
            <x14:dataBar>
              <x14:cfvo type="autoMin"/>
              <x14:cfvo type="autoMax"/>
              <x14:negativeFillColor rgb="FFFF0000"/>
              <x14:axisColor rgb="FF000000"/>
            </x14:dataBar>
          </x14:cfRule>
          <xm:sqref>H45:H48</xm:sqref>
        </x14:conditionalFormatting>
        <x14:conditionalFormatting xmlns:xm="http://schemas.microsoft.com/office/excel/2006/main">
          <x14:cfRule type="dataBar" id="{A376156F-6E2B-44E5-82B9-B42D3D3E9862}">
            <x14:dataBar>
              <x14:cfvo type="autoMin"/>
              <x14:cfvo type="autoMax"/>
              <x14:negativeFillColor rgb="FFFF0000"/>
              <x14:axisColor rgb="FF000000"/>
            </x14:dataBar>
          </x14:cfRule>
          <xm:sqref>G50:G57</xm:sqref>
        </x14:conditionalFormatting>
        <x14:conditionalFormatting xmlns:xm="http://schemas.microsoft.com/office/excel/2006/main">
          <x14:cfRule type="dataBar" id="{73AB666C-5E1F-49FE-AEFB-33AF9193BCF4}">
            <x14:dataBar>
              <x14:cfvo type="autoMin"/>
              <x14:cfvo type="autoMax"/>
              <x14:negativeFillColor rgb="FFFF0000"/>
              <x14:axisColor rgb="FF000000"/>
            </x14:dataBar>
          </x14:cfRule>
          <xm:sqref>H50:H57</xm:sqref>
        </x14:conditionalFormatting>
        <x14:conditionalFormatting xmlns:xm="http://schemas.microsoft.com/office/excel/2006/main">
          <x14:cfRule type="dataBar" id="{ECB425D3-5DCE-44B5-ADEE-F5F24430B5D8}">
            <x14:dataBar>
              <x14:cfvo type="autoMin"/>
              <x14:cfvo type="autoMax"/>
              <x14:negativeFillColor rgb="FFFF0000"/>
              <x14:axisColor rgb="FF000000"/>
            </x14:dataBar>
          </x14:cfRule>
          <xm:sqref>G24</xm:sqref>
        </x14:conditionalFormatting>
        <x14:conditionalFormatting xmlns:xm="http://schemas.microsoft.com/office/excel/2006/main">
          <x14:cfRule type="dataBar" id="{8B44F778-6705-4536-834C-6C33D3F3E1F0}">
            <x14:dataBar>
              <x14:cfvo type="autoMin"/>
              <x14:cfvo type="autoMax"/>
              <x14:negativeFillColor rgb="FFFF0000"/>
              <x14:axisColor rgb="FF000000"/>
            </x14:dataBar>
          </x14:cfRule>
          <xm:sqref>H24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ITQI form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Q4IT</dc:creator>
  <cp:lastModifiedBy>Q4IT</cp:lastModifiedBy>
  <cp:lastPrinted>2020-01-12T11:52:37Z</cp:lastPrinted>
  <dcterms:created xsi:type="dcterms:W3CDTF">2019-12-09T16:53:28Z</dcterms:created>
  <dcterms:modified xsi:type="dcterms:W3CDTF">2020-05-17T09:56:54Z</dcterms:modified>
</cp:coreProperties>
</file>